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 activeTab="4"/>
  </bookViews>
  <sheets>
    <sheet name="全日制第一志愿" sheetId="1" r:id="rId1"/>
    <sheet name="全日制调剂生" sheetId="2" r:id="rId2"/>
    <sheet name="非全日制第一志愿" sheetId="3" r:id="rId3"/>
    <sheet name="非全日制调剂生" sheetId="4" r:id="rId4"/>
    <sheet name="非全二批" sheetId="5" r:id="rId5"/>
  </sheets>
  <definedNames>
    <definedName name="_xlnm._FilterDatabase" localSheetId="0" hidden="1">全日制第一志愿!$A$4:$L$44</definedName>
  </definedNames>
  <calcPr calcId="144525"/>
</workbook>
</file>

<file path=xl/sharedStrings.xml><?xml version="1.0" encoding="utf-8"?>
<sst xmlns="http://schemas.openxmlformats.org/spreadsheetml/2006/main" count="351" uniqueCount="164">
  <si>
    <t>2020年体育学院全日制硕士研究生拟录取名单汇总表</t>
  </si>
  <si>
    <t>（一志愿考生）</t>
  </si>
  <si>
    <t>序号</t>
  </si>
  <si>
    <t>考生编号</t>
  </si>
  <si>
    <t>姓  名</t>
  </si>
  <si>
    <t>录取专业代码</t>
  </si>
  <si>
    <t>录取专业名 称</t>
  </si>
  <si>
    <t>初试总分</t>
  </si>
  <si>
    <t>专业笔试成绩</t>
  </si>
  <si>
    <t>综合面试成绩</t>
  </si>
  <si>
    <t>复试成绩</t>
  </si>
  <si>
    <t>复试总成绩</t>
  </si>
  <si>
    <t>同等学力加试</t>
  </si>
  <si>
    <t>成绩一</t>
  </si>
  <si>
    <t>成绩二</t>
  </si>
  <si>
    <t>105340431400164</t>
  </si>
  <si>
    <t>章唯玮</t>
  </si>
  <si>
    <t>040300</t>
  </si>
  <si>
    <t>体育教育训练学</t>
  </si>
  <si>
    <t>105340431700183</t>
  </si>
  <si>
    <t>袁美凤</t>
  </si>
  <si>
    <t>105340432500201</t>
  </si>
  <si>
    <t>谢佳芳</t>
  </si>
  <si>
    <t>105340431400171</t>
  </si>
  <si>
    <t>王玉意</t>
  </si>
  <si>
    <t>105340431400168</t>
  </si>
  <si>
    <t>陈静</t>
  </si>
  <si>
    <t>105340431400167</t>
  </si>
  <si>
    <t>刘运富</t>
  </si>
  <si>
    <t>105340431700194</t>
  </si>
  <si>
    <t>艾斯卡尔·巴吐尔</t>
  </si>
  <si>
    <t>105340431500181</t>
  </si>
  <si>
    <t>龙佳蓉</t>
  </si>
  <si>
    <t>体育人文社会学</t>
  </si>
  <si>
    <t>105340432000195</t>
  </si>
  <si>
    <t>刘慧</t>
  </si>
  <si>
    <t>105340431700188</t>
  </si>
  <si>
    <t>李慈心</t>
  </si>
  <si>
    <t>105340431400173</t>
  </si>
  <si>
    <t>粟佳辉</t>
  </si>
  <si>
    <t>105340431400169</t>
  </si>
  <si>
    <t>龚伟琪</t>
  </si>
  <si>
    <t>105340431400879</t>
  </si>
  <si>
    <t>龚佳雨</t>
  </si>
  <si>
    <t>045200</t>
  </si>
  <si>
    <t>体育教学</t>
  </si>
  <si>
    <t>105340431400856</t>
  </si>
  <si>
    <t>谭维扬</t>
  </si>
  <si>
    <t>105340432600958</t>
  </si>
  <si>
    <t>李为民</t>
  </si>
  <si>
    <t>105340431400866</t>
  </si>
  <si>
    <t>罗月名</t>
  </si>
  <si>
    <t>105340431400874</t>
  </si>
  <si>
    <t>孙健</t>
  </si>
  <si>
    <t>105340431400864</t>
  </si>
  <si>
    <t>吴自强</t>
  </si>
  <si>
    <t>105340431400865</t>
  </si>
  <si>
    <t>刘尹</t>
  </si>
  <si>
    <t>105340432700962</t>
  </si>
  <si>
    <t>姜宇航</t>
  </si>
  <si>
    <t>社会体育指导</t>
  </si>
  <si>
    <t>105340432700964</t>
  </si>
  <si>
    <t>张书林</t>
  </si>
  <si>
    <t>105340431400854</t>
  </si>
  <si>
    <t>刘一材</t>
  </si>
  <si>
    <t>105340432500953</t>
  </si>
  <si>
    <t>陈志斌</t>
  </si>
  <si>
    <t>105340431400857</t>
  </si>
  <si>
    <t>孙梓航</t>
  </si>
  <si>
    <t>105340432400936</t>
  </si>
  <si>
    <t>李敏芝</t>
  </si>
  <si>
    <t>105340430500881</t>
  </si>
  <si>
    <t>范志鑫</t>
  </si>
  <si>
    <t>105340411300967</t>
  </si>
  <si>
    <t>朱武林</t>
  </si>
  <si>
    <t>105340432800965</t>
  </si>
  <si>
    <t>彭柳晴</t>
  </si>
  <si>
    <t>105340431700891</t>
  </si>
  <si>
    <t>邓星</t>
  </si>
  <si>
    <t>105340431700903</t>
  </si>
  <si>
    <t>罗晓瀚</t>
  </si>
  <si>
    <t>105340414200968</t>
  </si>
  <si>
    <t>李陈龙</t>
  </si>
  <si>
    <t>105340432300927</t>
  </si>
  <si>
    <t>廖聪</t>
  </si>
  <si>
    <t>105340432800966</t>
  </si>
  <si>
    <t>彭丽苹</t>
  </si>
  <si>
    <t>105340431400871</t>
  </si>
  <si>
    <t>李志鹏</t>
  </si>
  <si>
    <t>105340431800911</t>
  </si>
  <si>
    <t>朱颜开</t>
  </si>
  <si>
    <t>105340432500955</t>
  </si>
  <si>
    <t>潘婷婷</t>
  </si>
  <si>
    <t>105340431800912</t>
  </si>
  <si>
    <t>胡勇</t>
  </si>
  <si>
    <t>105340431400877</t>
  </si>
  <si>
    <t>柳泽</t>
  </si>
  <si>
    <t>105340431700906</t>
  </si>
  <si>
    <t>童美丹</t>
  </si>
  <si>
    <t>学院主管院长签字：</t>
  </si>
  <si>
    <t>日期：</t>
  </si>
  <si>
    <t>注：1、总成绩排队计算公式=初试总分×0.2×0.7+专业笔试成绩×0.1+技能面试成绩×0.1+综合理论面试×0.1                           2、按录取总成绩从高到低排序。</t>
  </si>
  <si>
    <t>2020年 体育学院全日制硕士研究生拟录取名单汇总表</t>
  </si>
  <si>
    <t>（调剂考生）</t>
  </si>
  <si>
    <t>100290431401414</t>
  </si>
  <si>
    <t>黄欢</t>
  </si>
  <si>
    <t>体育学</t>
  </si>
  <si>
    <t>102850210529146</t>
  </si>
  <si>
    <t>叶杨涓</t>
  </si>
  <si>
    <t>105420421103156</t>
  </si>
  <si>
    <t>陈秀宇</t>
  </si>
  <si>
    <t>102770210000416</t>
  </si>
  <si>
    <t>郭志诚</t>
  </si>
  <si>
    <t>105900123419742</t>
  </si>
  <si>
    <t>梁湘琼</t>
  </si>
  <si>
    <t>105420432103226</t>
  </si>
  <si>
    <t>彭江科</t>
  </si>
  <si>
    <t>注：1、总成绩排队计算公式=初试总分×0.2×0.7+专业笔试成绩×0.1+综合面试成绩×0.2  2、按录取总成绩从高到低排序。</t>
  </si>
  <si>
    <t>2020年体育学院非全日制硕士研究生拟录取名单汇总表</t>
  </si>
  <si>
    <t>105340431700896</t>
  </si>
  <si>
    <t>赵晶</t>
  </si>
  <si>
    <t>105340431900920</t>
  </si>
  <si>
    <t>杨益兵</t>
  </si>
  <si>
    <t>2020年   学院非全日制硕士研究生拟录取名单汇总表</t>
  </si>
  <si>
    <t>电话</t>
  </si>
  <si>
    <t>105340432500950</t>
  </si>
  <si>
    <t>唐燕燕</t>
  </si>
  <si>
    <t>体育</t>
  </si>
  <si>
    <t>105340432600959</t>
  </si>
  <si>
    <t>陈佳俊</t>
  </si>
  <si>
    <t>100430120200837</t>
  </si>
  <si>
    <t>李茂泽</t>
  </si>
  <si>
    <t>102850210520139</t>
  </si>
  <si>
    <t>左忠智</t>
  </si>
  <si>
    <t>100430220203420</t>
  </si>
  <si>
    <t>方键湛</t>
  </si>
  <si>
    <t>105420431503209</t>
  </si>
  <si>
    <t>龙世强</t>
  </si>
  <si>
    <t>100430220203370</t>
  </si>
  <si>
    <t>张宇晴</t>
  </si>
  <si>
    <t>106530040300505</t>
  </si>
  <si>
    <t>谢炫</t>
  </si>
  <si>
    <t>（调剂考生二批）</t>
  </si>
  <si>
    <t>115350432500022</t>
  </si>
  <si>
    <t>陈玲欣</t>
  </si>
  <si>
    <t>106530040301253</t>
  </si>
  <si>
    <t>任美龄</t>
  </si>
  <si>
    <t>105420430802979</t>
  </si>
  <si>
    <t>刘佳慧</t>
  </si>
  <si>
    <t>105740000004450</t>
  </si>
  <si>
    <t>周永旭</t>
  </si>
  <si>
    <t>107270141193087</t>
  </si>
  <si>
    <t>樊亚楠</t>
  </si>
  <si>
    <t>105340432500942</t>
  </si>
  <si>
    <t>李峥嵘</t>
  </si>
  <si>
    <t>106730000019200</t>
  </si>
  <si>
    <t>张义辉</t>
  </si>
  <si>
    <t>102800210008190</t>
  </si>
  <si>
    <t>韩顺</t>
  </si>
  <si>
    <t>102770210002270</t>
  </si>
  <si>
    <t>李昕泽</t>
  </si>
  <si>
    <t>105610200011075</t>
  </si>
  <si>
    <t>李超</t>
  </si>
  <si>
    <t xml:space="preserve"> 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</si>
</sst>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177" formatCode="0.0_ "/>
    <numFmt numFmtId="178" formatCode="0.00_ "/>
    <numFmt numFmtId="179" formatCode="0.00_);\(0.00\)"/>
  </numFmts>
  <fonts count="28">
    <font>
      <sz val="12"/>
      <name val="宋体"/>
      <charset val="134"/>
    </font>
    <font>
      <b/>
      <sz val="22"/>
      <name val="仿宋_GB2312"/>
      <charset val="134"/>
    </font>
    <font>
      <b/>
      <sz val="12"/>
      <name val="仿宋_GB2312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18" borderId="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27" borderId="12" applyNumberFormat="0" applyAlignment="0" applyProtection="0">
      <alignment vertical="center"/>
    </xf>
    <xf numFmtId="0" fontId="26" fillId="27" borderId="6" applyNumberFormat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</cellStyleXfs>
  <cellXfs count="60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9" fontId="2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5" fillId="0" borderId="5" xfId="49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8" fontId="6" fillId="0" borderId="5" xfId="0" applyNumberFormat="1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5" fillId="0" borderId="0" xfId="49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/>
    <xf numFmtId="179" fontId="6" fillId="0" borderId="0" xfId="0" applyNumberFormat="1" applyFont="1"/>
    <xf numFmtId="179" fontId="0" fillId="0" borderId="0" xfId="0" applyNumberFormat="1"/>
    <xf numFmtId="0" fontId="2" fillId="0" borderId="5" xfId="51" applyFont="1" applyBorder="1" applyAlignment="1">
      <alignment horizontal="center" vertical="center"/>
    </xf>
    <xf numFmtId="0" fontId="6" fillId="0" borderId="5" xfId="51" applyFont="1" applyBorder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6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3" fillId="0" borderId="5" xfId="0" applyNumberFormat="1" applyFont="1" applyFill="1" applyBorder="1" applyAlignment="1" applyProtection="1">
      <alignment vertical="center"/>
    </xf>
    <xf numFmtId="0" fontId="5" fillId="0" borderId="5" xfId="0" applyFont="1" applyFill="1" applyBorder="1" applyAlignment="1">
      <alignment vertical="center"/>
    </xf>
    <xf numFmtId="177" fontId="6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6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79" fontId="2" fillId="0" borderId="5" xfId="0" applyNumberFormat="1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9" fontId="6" fillId="0" borderId="5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78" fontId="6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78" fontId="0" fillId="0" borderId="5" xfId="0" applyNumberFormat="1" applyFont="1" applyFill="1" applyBorder="1" applyAlignment="1">
      <alignment horizontal="center"/>
    </xf>
    <xf numFmtId="0" fontId="6" fillId="0" borderId="2" xfId="51" applyFont="1" applyBorder="1" applyAlignment="1">
      <alignment horizontal="center" vertical="center"/>
    </xf>
    <xf numFmtId="0" fontId="2" fillId="0" borderId="2" xfId="51" applyFont="1" applyBorder="1" applyAlignment="1">
      <alignment horizontal="center" vertical="center"/>
    </xf>
    <xf numFmtId="0" fontId="5" fillId="0" borderId="5" xfId="49" applyBorder="1" applyAlignment="1" quotePrefix="1">
      <alignment horizontal="center" vertical="center"/>
    </xf>
    <xf numFmtId="0" fontId="5" fillId="0" borderId="5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opLeftCell="A16" workbookViewId="0">
      <selection activeCell="P5" sqref="P5"/>
    </sheetView>
  </sheetViews>
  <sheetFormatPr defaultColWidth="9" defaultRowHeight="14.25"/>
  <cols>
    <col min="1" max="1" width="5.125" customWidth="1"/>
    <col min="2" max="2" width="16.75" customWidth="1"/>
    <col min="3" max="3" width="8.25" customWidth="1"/>
    <col min="4" max="4" width="10.25" customWidth="1"/>
    <col min="5" max="5" width="15.375" customWidth="1"/>
    <col min="6" max="6" width="5.875" customWidth="1"/>
    <col min="7" max="7" width="7.125" customWidth="1"/>
    <col min="8" max="8" width="9.875" style="28" customWidth="1"/>
    <col min="9" max="9" width="9.375" style="28" customWidth="1"/>
    <col min="10" max="10" width="7.125" customWidth="1"/>
    <col min="11" max="11" width="9" customWidth="1"/>
    <col min="12" max="12" width="8.375" customWidth="1"/>
  </cols>
  <sheetData>
    <row r="1" ht="48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9.25" customHeigh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3.25" customHeight="1" spans="1:12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6" t="s">
        <v>11</v>
      </c>
      <c r="K3" s="29" t="s">
        <v>12</v>
      </c>
      <c r="L3" s="29"/>
    </row>
    <row r="4" spans="1:12">
      <c r="A4" s="8"/>
      <c r="B4" s="8"/>
      <c r="C4" s="8"/>
      <c r="D4" s="9"/>
      <c r="E4" s="9"/>
      <c r="F4" s="9"/>
      <c r="G4" s="9"/>
      <c r="H4" s="10"/>
      <c r="I4" s="10"/>
      <c r="J4" s="9"/>
      <c r="K4" s="29" t="s">
        <v>13</v>
      </c>
      <c r="L4" s="29" t="s">
        <v>14</v>
      </c>
    </row>
    <row r="5" ht="30" customHeight="1" spans="1:12">
      <c r="A5" s="16">
        <v>1</v>
      </c>
      <c r="B5" s="16" t="s">
        <v>15</v>
      </c>
      <c r="C5" s="16" t="s">
        <v>16</v>
      </c>
      <c r="D5" s="60" t="s">
        <v>17</v>
      </c>
      <c r="E5" s="39" t="s">
        <v>18</v>
      </c>
      <c r="F5" s="54">
        <v>382</v>
      </c>
      <c r="G5" s="35">
        <v>81</v>
      </c>
      <c r="H5" s="17">
        <v>89.5</v>
      </c>
      <c r="I5" s="17">
        <v>86.6666666666667</v>
      </c>
      <c r="J5" s="35">
        <v>79.5466666666667</v>
      </c>
      <c r="K5" s="30"/>
      <c r="L5" s="29"/>
    </row>
    <row r="6" ht="30" customHeight="1" spans="1:12">
      <c r="A6" s="16">
        <v>2</v>
      </c>
      <c r="B6" s="16" t="s">
        <v>19</v>
      </c>
      <c r="C6" s="16" t="s">
        <v>20</v>
      </c>
      <c r="D6" s="60" t="s">
        <v>17</v>
      </c>
      <c r="E6" s="39" t="s">
        <v>18</v>
      </c>
      <c r="F6" s="54">
        <v>362</v>
      </c>
      <c r="G6" s="35">
        <v>85</v>
      </c>
      <c r="H6" s="17">
        <v>89.5</v>
      </c>
      <c r="I6" s="17">
        <v>88</v>
      </c>
      <c r="J6" s="35">
        <v>77.1466666666667</v>
      </c>
      <c r="K6" s="30"/>
      <c r="L6" s="29"/>
    </row>
    <row r="7" ht="30" customHeight="1" spans="1:12">
      <c r="A7" s="16">
        <v>3</v>
      </c>
      <c r="B7" s="16" t="s">
        <v>21</v>
      </c>
      <c r="C7" s="16" t="s">
        <v>22</v>
      </c>
      <c r="D7" s="60" t="s">
        <v>17</v>
      </c>
      <c r="E7" s="39" t="s">
        <v>18</v>
      </c>
      <c r="F7" s="54">
        <v>344</v>
      </c>
      <c r="G7" s="35">
        <v>83</v>
      </c>
      <c r="H7" s="17">
        <v>86.5</v>
      </c>
      <c r="I7" s="17">
        <v>85.3333333333333</v>
      </c>
      <c r="J7" s="35">
        <v>73.8266666666667</v>
      </c>
      <c r="K7" s="30"/>
      <c r="L7" s="29"/>
    </row>
    <row r="8" ht="30" customHeight="1" spans="1:12">
      <c r="A8" s="16">
        <v>4</v>
      </c>
      <c r="B8" s="16" t="s">
        <v>23</v>
      </c>
      <c r="C8" s="16" t="s">
        <v>24</v>
      </c>
      <c r="D8" s="60" t="s">
        <v>17</v>
      </c>
      <c r="E8" s="39" t="s">
        <v>18</v>
      </c>
      <c r="F8" s="54">
        <v>345</v>
      </c>
      <c r="G8" s="35">
        <v>78</v>
      </c>
      <c r="H8" s="17">
        <v>83.5</v>
      </c>
      <c r="I8" s="17">
        <v>81.6666666666667</v>
      </c>
      <c r="J8" s="35">
        <v>72.8666666666667</v>
      </c>
      <c r="K8" s="30"/>
      <c r="L8" s="29"/>
    </row>
    <row r="9" ht="30" customHeight="1" spans="1:12">
      <c r="A9" s="16">
        <v>5</v>
      </c>
      <c r="B9" s="16" t="s">
        <v>25</v>
      </c>
      <c r="C9" s="16" t="s">
        <v>26</v>
      </c>
      <c r="D9" s="60" t="s">
        <v>17</v>
      </c>
      <c r="E9" s="39" t="s">
        <v>18</v>
      </c>
      <c r="F9" s="54">
        <v>341</v>
      </c>
      <c r="G9" s="35">
        <v>84</v>
      </c>
      <c r="H9" s="17">
        <v>82</v>
      </c>
      <c r="I9" s="17">
        <v>82.6666666666667</v>
      </c>
      <c r="J9" s="35">
        <v>72.54</v>
      </c>
      <c r="K9" s="30"/>
      <c r="L9" s="29"/>
    </row>
    <row r="10" ht="30" customHeight="1" spans="1:12">
      <c r="A10" s="16">
        <v>6</v>
      </c>
      <c r="B10" s="16" t="s">
        <v>27</v>
      </c>
      <c r="C10" s="16" t="s">
        <v>28</v>
      </c>
      <c r="D10" s="60" t="s">
        <v>17</v>
      </c>
      <c r="E10" s="39" t="s">
        <v>18</v>
      </c>
      <c r="F10" s="54">
        <v>339</v>
      </c>
      <c r="G10" s="35">
        <v>74</v>
      </c>
      <c r="H10" s="17">
        <v>86.5</v>
      </c>
      <c r="I10" s="17">
        <v>82.3333333333333</v>
      </c>
      <c r="J10" s="35">
        <v>72.1933333333333</v>
      </c>
      <c r="K10" s="30"/>
      <c r="L10" s="29"/>
    </row>
    <row r="11" ht="30" customHeight="1" spans="1:12">
      <c r="A11" s="16">
        <v>7</v>
      </c>
      <c r="B11" s="16" t="s">
        <v>29</v>
      </c>
      <c r="C11" s="55" t="s">
        <v>30</v>
      </c>
      <c r="D11" s="60" t="s">
        <v>17</v>
      </c>
      <c r="E11" s="39" t="s">
        <v>18</v>
      </c>
      <c r="F11" s="54">
        <v>343</v>
      </c>
      <c r="G11" s="35">
        <v>69</v>
      </c>
      <c r="H11" s="17">
        <v>85</v>
      </c>
      <c r="I11" s="17">
        <v>79.6666666666667</v>
      </c>
      <c r="J11" s="35">
        <v>71.9533333333333</v>
      </c>
      <c r="K11" s="30"/>
      <c r="L11" s="29"/>
    </row>
    <row r="12" ht="30" customHeight="1" spans="1:12">
      <c r="A12" s="16">
        <v>8</v>
      </c>
      <c r="B12" s="16" t="s">
        <v>31</v>
      </c>
      <c r="C12" s="16" t="s">
        <v>32</v>
      </c>
      <c r="D12" s="60" t="s">
        <v>17</v>
      </c>
      <c r="E12" s="39" t="s">
        <v>33</v>
      </c>
      <c r="F12" s="54">
        <v>347</v>
      </c>
      <c r="G12" s="35">
        <v>70</v>
      </c>
      <c r="H12" s="17">
        <v>81.5</v>
      </c>
      <c r="I12" s="17">
        <v>77.6666666666667</v>
      </c>
      <c r="J12" s="35">
        <v>71.9133333333333</v>
      </c>
      <c r="K12" s="30"/>
      <c r="L12" s="29"/>
    </row>
    <row r="13" ht="30" customHeight="1" spans="1:12">
      <c r="A13" s="16">
        <v>9</v>
      </c>
      <c r="B13" s="16" t="s">
        <v>34</v>
      </c>
      <c r="C13" s="16" t="s">
        <v>35</v>
      </c>
      <c r="D13" s="60" t="s">
        <v>17</v>
      </c>
      <c r="E13" s="39" t="s">
        <v>18</v>
      </c>
      <c r="F13" s="54">
        <v>330</v>
      </c>
      <c r="G13" s="35">
        <v>76</v>
      </c>
      <c r="H13" s="17">
        <v>77.5</v>
      </c>
      <c r="I13" s="17">
        <v>77</v>
      </c>
      <c r="J13" s="35">
        <v>69.3333333333333</v>
      </c>
      <c r="K13" s="30"/>
      <c r="L13" s="29"/>
    </row>
    <row r="14" ht="30" customHeight="1" spans="1:12">
      <c r="A14" s="16">
        <v>10</v>
      </c>
      <c r="B14" s="16" t="s">
        <v>36</v>
      </c>
      <c r="C14" s="16" t="s">
        <v>37</v>
      </c>
      <c r="D14" s="60" t="s">
        <v>17</v>
      </c>
      <c r="E14" s="39" t="s">
        <v>18</v>
      </c>
      <c r="F14" s="54">
        <v>301</v>
      </c>
      <c r="G14" s="35">
        <v>86</v>
      </c>
      <c r="H14" s="17">
        <v>82.5</v>
      </c>
      <c r="I14" s="17">
        <v>83.6666666666667</v>
      </c>
      <c r="J14" s="35">
        <v>67.2733333333333</v>
      </c>
      <c r="K14" s="30"/>
      <c r="L14" s="29"/>
    </row>
    <row r="15" ht="30" customHeight="1" spans="1:12">
      <c r="A15" s="16">
        <v>11</v>
      </c>
      <c r="B15" s="16" t="s">
        <v>38</v>
      </c>
      <c r="C15" s="16" t="s">
        <v>39</v>
      </c>
      <c r="D15" s="60" t="s">
        <v>17</v>
      </c>
      <c r="E15" s="39" t="s">
        <v>18</v>
      </c>
      <c r="F15" s="54">
        <v>299</v>
      </c>
      <c r="G15" s="35">
        <v>84</v>
      </c>
      <c r="H15" s="17">
        <v>83</v>
      </c>
      <c r="I15" s="17">
        <v>83.3333333333333</v>
      </c>
      <c r="J15" s="35">
        <v>66.8933333333333</v>
      </c>
      <c r="K15" s="30"/>
      <c r="L15" s="29"/>
    </row>
    <row r="16" ht="30" customHeight="1" spans="1:12">
      <c r="A16" s="16">
        <v>12</v>
      </c>
      <c r="B16" s="16" t="s">
        <v>40</v>
      </c>
      <c r="C16" s="16" t="s">
        <v>41</v>
      </c>
      <c r="D16" s="60" t="s">
        <v>17</v>
      </c>
      <c r="E16" s="39" t="s">
        <v>18</v>
      </c>
      <c r="F16" s="54">
        <v>282</v>
      </c>
      <c r="G16" s="35">
        <v>69</v>
      </c>
      <c r="H16" s="17">
        <v>84</v>
      </c>
      <c r="I16" s="17">
        <v>79</v>
      </c>
      <c r="J16" s="35">
        <v>63.18</v>
      </c>
      <c r="K16" s="30"/>
      <c r="L16" s="29"/>
    </row>
    <row r="17" ht="30" customHeight="1" spans="1:12">
      <c r="A17" s="16">
        <v>13</v>
      </c>
      <c r="B17" s="12" t="s">
        <v>42</v>
      </c>
      <c r="C17" s="16" t="s">
        <v>43</v>
      </c>
      <c r="D17" s="60" t="s">
        <v>44</v>
      </c>
      <c r="E17" s="15" t="s">
        <v>45</v>
      </c>
      <c r="F17" s="16">
        <v>354</v>
      </c>
      <c r="G17" s="35">
        <v>64</v>
      </c>
      <c r="H17" s="17">
        <v>92</v>
      </c>
      <c r="I17" s="17">
        <v>82.6666666666667</v>
      </c>
      <c r="J17" s="57">
        <v>74.36</v>
      </c>
      <c r="K17" s="58"/>
      <c r="L17" s="59"/>
    </row>
    <row r="18" ht="30" customHeight="1" spans="1:12">
      <c r="A18" s="16">
        <v>14</v>
      </c>
      <c r="B18" s="12" t="s">
        <v>46</v>
      </c>
      <c r="C18" s="16" t="s">
        <v>47</v>
      </c>
      <c r="D18" s="60" t="s">
        <v>44</v>
      </c>
      <c r="E18" s="15" t="s">
        <v>45</v>
      </c>
      <c r="F18" s="16">
        <v>340</v>
      </c>
      <c r="G18" s="35">
        <v>91</v>
      </c>
      <c r="H18" s="17">
        <v>85.5</v>
      </c>
      <c r="I18" s="17">
        <v>87.3333333333333</v>
      </c>
      <c r="J18" s="18">
        <v>73.8</v>
      </c>
      <c r="K18" s="30"/>
      <c r="L18" s="29"/>
    </row>
    <row r="19" ht="30" customHeight="1" spans="1:12">
      <c r="A19" s="16">
        <v>15</v>
      </c>
      <c r="B19" s="12" t="s">
        <v>48</v>
      </c>
      <c r="C19" s="16" t="s">
        <v>49</v>
      </c>
      <c r="D19" s="60" t="s">
        <v>44</v>
      </c>
      <c r="E19" s="15" t="s">
        <v>45</v>
      </c>
      <c r="F19" s="16">
        <v>346</v>
      </c>
      <c r="G19" s="35">
        <v>75</v>
      </c>
      <c r="H19" s="17">
        <v>86.5</v>
      </c>
      <c r="I19" s="17">
        <v>82.6666666666667</v>
      </c>
      <c r="J19" s="18">
        <v>73.24</v>
      </c>
      <c r="K19" s="30"/>
      <c r="L19" s="29"/>
    </row>
    <row r="20" ht="30" customHeight="1" spans="1:12">
      <c r="A20" s="16">
        <v>16</v>
      </c>
      <c r="B20" s="12" t="s">
        <v>50</v>
      </c>
      <c r="C20" s="16" t="s">
        <v>51</v>
      </c>
      <c r="D20" s="60" t="s">
        <v>44</v>
      </c>
      <c r="E20" s="15" t="s">
        <v>45</v>
      </c>
      <c r="F20" s="16">
        <v>344</v>
      </c>
      <c r="G20" s="35">
        <v>70</v>
      </c>
      <c r="H20" s="17">
        <v>89.5</v>
      </c>
      <c r="I20" s="17">
        <v>83</v>
      </c>
      <c r="J20" s="18">
        <v>73.1266666666667</v>
      </c>
      <c r="K20" s="30"/>
      <c r="L20" s="29"/>
    </row>
    <row r="21" ht="30" customHeight="1" spans="1:12">
      <c r="A21" s="16">
        <v>17</v>
      </c>
      <c r="B21" s="12" t="s">
        <v>52</v>
      </c>
      <c r="C21" s="16" t="s">
        <v>53</v>
      </c>
      <c r="D21" s="60" t="s">
        <v>44</v>
      </c>
      <c r="E21" s="15" t="s">
        <v>45</v>
      </c>
      <c r="F21" s="16">
        <v>336</v>
      </c>
      <c r="G21" s="35">
        <v>78</v>
      </c>
      <c r="H21" s="17">
        <v>89.5</v>
      </c>
      <c r="I21" s="17">
        <v>85.6666666666667</v>
      </c>
      <c r="J21" s="18">
        <v>72.7733333333333</v>
      </c>
      <c r="K21" s="30"/>
      <c r="L21" s="29"/>
    </row>
    <row r="22" ht="30" customHeight="1" spans="1:12">
      <c r="A22" s="16">
        <v>18</v>
      </c>
      <c r="B22" s="12" t="s">
        <v>54</v>
      </c>
      <c r="C22" s="16" t="s">
        <v>55</v>
      </c>
      <c r="D22" s="60" t="s">
        <v>44</v>
      </c>
      <c r="E22" s="15" t="s">
        <v>45</v>
      </c>
      <c r="F22" s="16">
        <v>345</v>
      </c>
      <c r="G22" s="35">
        <v>84</v>
      </c>
      <c r="H22" s="17">
        <v>80</v>
      </c>
      <c r="I22" s="17">
        <v>81.3333333333333</v>
      </c>
      <c r="J22" s="18">
        <v>72.7</v>
      </c>
      <c r="K22" s="30"/>
      <c r="L22" s="29"/>
    </row>
    <row r="23" ht="30" customHeight="1" spans="1:12">
      <c r="A23" s="16">
        <v>19</v>
      </c>
      <c r="B23" s="12" t="s">
        <v>56</v>
      </c>
      <c r="C23" s="16" t="s">
        <v>57</v>
      </c>
      <c r="D23" s="60" t="s">
        <v>44</v>
      </c>
      <c r="E23" s="15" t="s">
        <v>45</v>
      </c>
      <c r="F23" s="16">
        <v>340</v>
      </c>
      <c r="G23" s="35">
        <v>87</v>
      </c>
      <c r="H23" s="17">
        <v>79.5</v>
      </c>
      <c r="I23" s="17">
        <v>82</v>
      </c>
      <c r="J23" s="18">
        <v>72.2666666666667</v>
      </c>
      <c r="K23" s="30"/>
      <c r="L23" s="29"/>
    </row>
    <row r="24" ht="30" customHeight="1" spans="1:12">
      <c r="A24" s="16">
        <v>20</v>
      </c>
      <c r="B24" s="12" t="s">
        <v>58</v>
      </c>
      <c r="C24" s="16" t="s">
        <v>59</v>
      </c>
      <c r="D24" s="60" t="s">
        <v>44</v>
      </c>
      <c r="E24" s="16" t="s">
        <v>60</v>
      </c>
      <c r="F24" s="16">
        <v>335</v>
      </c>
      <c r="G24" s="35">
        <v>76</v>
      </c>
      <c r="H24" s="17">
        <v>80</v>
      </c>
      <c r="I24" s="17">
        <v>78.6666666666667</v>
      </c>
      <c r="J24" s="18">
        <v>71.5666666666667</v>
      </c>
      <c r="K24" s="30"/>
      <c r="L24" s="29"/>
    </row>
    <row r="25" ht="30" customHeight="1" spans="1:12">
      <c r="A25" s="16">
        <v>21</v>
      </c>
      <c r="B25" s="12" t="s">
        <v>61</v>
      </c>
      <c r="C25" s="16" t="s">
        <v>62</v>
      </c>
      <c r="D25" s="60" t="s">
        <v>44</v>
      </c>
      <c r="E25" s="15" t="s">
        <v>45</v>
      </c>
      <c r="F25" s="16">
        <v>335</v>
      </c>
      <c r="G25" s="35">
        <v>70</v>
      </c>
      <c r="H25" s="17">
        <v>87.5</v>
      </c>
      <c r="I25" s="17">
        <v>81.6666666666667</v>
      </c>
      <c r="J25" s="18">
        <v>71.4</v>
      </c>
      <c r="K25" s="30"/>
      <c r="L25" s="29"/>
    </row>
    <row r="26" ht="30" customHeight="1" spans="1:12">
      <c r="A26" s="16">
        <v>22</v>
      </c>
      <c r="B26" s="12" t="s">
        <v>63</v>
      </c>
      <c r="C26" s="16" t="s">
        <v>64</v>
      </c>
      <c r="D26" s="60" t="s">
        <v>44</v>
      </c>
      <c r="E26" s="15" t="s">
        <v>45</v>
      </c>
      <c r="F26" s="16">
        <v>326</v>
      </c>
      <c r="G26" s="35">
        <v>81</v>
      </c>
      <c r="H26" s="17">
        <v>87</v>
      </c>
      <c r="I26" s="17">
        <v>85</v>
      </c>
      <c r="J26" s="18">
        <v>71.14</v>
      </c>
      <c r="K26" s="30"/>
      <c r="L26" s="29"/>
    </row>
    <row r="27" ht="30" customHeight="1" spans="1:12">
      <c r="A27" s="16">
        <v>23</v>
      </c>
      <c r="B27" s="12" t="s">
        <v>65</v>
      </c>
      <c r="C27" s="16" t="s">
        <v>66</v>
      </c>
      <c r="D27" s="60" t="s">
        <v>44</v>
      </c>
      <c r="E27" s="15" t="s">
        <v>45</v>
      </c>
      <c r="F27" s="16">
        <v>334</v>
      </c>
      <c r="G27" s="35">
        <v>79</v>
      </c>
      <c r="H27" s="17">
        <v>79.5</v>
      </c>
      <c r="I27" s="17">
        <v>79.3333333333333</v>
      </c>
      <c r="J27" s="18">
        <v>70.6266666666667</v>
      </c>
      <c r="K27" s="30"/>
      <c r="L27" s="29"/>
    </row>
    <row r="28" ht="30" customHeight="1" spans="1:12">
      <c r="A28" s="16">
        <v>24</v>
      </c>
      <c r="B28" s="12" t="s">
        <v>67</v>
      </c>
      <c r="C28" s="16" t="s">
        <v>68</v>
      </c>
      <c r="D28" s="60" t="s">
        <v>44</v>
      </c>
      <c r="E28" s="15" t="s">
        <v>45</v>
      </c>
      <c r="F28" s="16">
        <v>316</v>
      </c>
      <c r="G28" s="35">
        <v>80</v>
      </c>
      <c r="H28" s="17">
        <v>89.5</v>
      </c>
      <c r="I28" s="17">
        <v>86.3333333333333</v>
      </c>
      <c r="J28" s="18">
        <v>70.2066666666667</v>
      </c>
      <c r="K28" s="30"/>
      <c r="L28" s="29"/>
    </row>
    <row r="29" ht="30" customHeight="1" spans="1:12">
      <c r="A29" s="16">
        <v>25</v>
      </c>
      <c r="B29" s="12" t="s">
        <v>69</v>
      </c>
      <c r="C29" s="16" t="s">
        <v>70</v>
      </c>
      <c r="D29" s="60" t="s">
        <v>44</v>
      </c>
      <c r="E29" s="15" t="s">
        <v>45</v>
      </c>
      <c r="F29" s="16">
        <v>302</v>
      </c>
      <c r="G29" s="35">
        <v>90</v>
      </c>
      <c r="H29" s="17">
        <v>91</v>
      </c>
      <c r="I29" s="17">
        <v>90.6666666666667</v>
      </c>
      <c r="J29" s="18">
        <v>69.5466666666667</v>
      </c>
      <c r="K29" s="30"/>
      <c r="L29" s="29"/>
    </row>
    <row r="30" ht="30" customHeight="1" spans="1:12">
      <c r="A30" s="16">
        <v>26</v>
      </c>
      <c r="B30" s="12" t="s">
        <v>71</v>
      </c>
      <c r="C30" s="16" t="s">
        <v>72</v>
      </c>
      <c r="D30" s="60" t="s">
        <v>44</v>
      </c>
      <c r="E30" s="15" t="s">
        <v>45</v>
      </c>
      <c r="F30" s="16">
        <v>307</v>
      </c>
      <c r="G30" s="35">
        <v>87</v>
      </c>
      <c r="H30" s="17">
        <v>89</v>
      </c>
      <c r="I30" s="17">
        <v>88.3333333333333</v>
      </c>
      <c r="J30" s="18">
        <v>69.5133333333333</v>
      </c>
      <c r="K30" s="30"/>
      <c r="L30" s="29"/>
    </row>
    <row r="31" ht="30" customHeight="1" spans="1:12">
      <c r="A31" s="16">
        <v>27</v>
      </c>
      <c r="B31" s="12" t="s">
        <v>73</v>
      </c>
      <c r="C31" s="16" t="s">
        <v>74</v>
      </c>
      <c r="D31" s="60" t="s">
        <v>44</v>
      </c>
      <c r="E31" s="15" t="s">
        <v>45</v>
      </c>
      <c r="F31" s="16">
        <v>316</v>
      </c>
      <c r="G31" s="35">
        <v>79</v>
      </c>
      <c r="H31" s="17">
        <v>85.5</v>
      </c>
      <c r="I31" s="17">
        <v>83.3333333333333</v>
      </c>
      <c r="J31" s="18">
        <v>69.24</v>
      </c>
      <c r="K31" s="30"/>
      <c r="L31" s="29"/>
    </row>
    <row r="32" ht="30" customHeight="1" spans="1:12">
      <c r="A32" s="16">
        <v>28</v>
      </c>
      <c r="B32" s="12" t="s">
        <v>75</v>
      </c>
      <c r="C32" s="16" t="s">
        <v>76</v>
      </c>
      <c r="D32" s="60" t="s">
        <v>44</v>
      </c>
      <c r="E32" s="15" t="s">
        <v>45</v>
      </c>
      <c r="F32" s="16">
        <v>332</v>
      </c>
      <c r="G32" s="35">
        <v>67</v>
      </c>
      <c r="H32" s="17">
        <v>78.5</v>
      </c>
      <c r="I32" s="17">
        <v>74.6666666666667</v>
      </c>
      <c r="J32" s="18">
        <v>68.9466666666667</v>
      </c>
      <c r="K32" s="30"/>
      <c r="L32" s="29"/>
    </row>
    <row r="33" ht="30" customHeight="1" spans="1:12">
      <c r="A33" s="16">
        <v>29</v>
      </c>
      <c r="B33" s="12" t="s">
        <v>77</v>
      </c>
      <c r="C33" s="16" t="s">
        <v>78</v>
      </c>
      <c r="D33" s="60" t="s">
        <v>44</v>
      </c>
      <c r="E33" s="15" t="s">
        <v>45</v>
      </c>
      <c r="F33" s="16">
        <v>305</v>
      </c>
      <c r="G33" s="35">
        <v>84</v>
      </c>
      <c r="H33" s="17">
        <v>89</v>
      </c>
      <c r="I33" s="17">
        <v>87.3333333333333</v>
      </c>
      <c r="J33" s="18">
        <v>68.9333333333333</v>
      </c>
      <c r="K33" s="30"/>
      <c r="L33" s="29"/>
    </row>
    <row r="34" ht="30" customHeight="1" spans="1:12">
      <c r="A34" s="16">
        <v>30</v>
      </c>
      <c r="B34" s="12" t="s">
        <v>79</v>
      </c>
      <c r="C34" s="16" t="s">
        <v>80</v>
      </c>
      <c r="D34" s="60" t="s">
        <v>44</v>
      </c>
      <c r="E34" s="15" t="s">
        <v>45</v>
      </c>
      <c r="F34" s="16">
        <v>330</v>
      </c>
      <c r="G34" s="35">
        <v>64</v>
      </c>
      <c r="H34" s="17">
        <v>81</v>
      </c>
      <c r="I34" s="17">
        <v>75.3333333333333</v>
      </c>
      <c r="J34" s="18">
        <v>68.8666666666666</v>
      </c>
      <c r="K34" s="30"/>
      <c r="L34" s="29"/>
    </row>
    <row r="35" ht="30" customHeight="1" spans="1:12">
      <c r="A35" s="16">
        <v>31</v>
      </c>
      <c r="B35" s="12" t="s">
        <v>81</v>
      </c>
      <c r="C35" s="16" t="s">
        <v>82</v>
      </c>
      <c r="D35" s="60" t="s">
        <v>44</v>
      </c>
      <c r="E35" s="15" t="s">
        <v>45</v>
      </c>
      <c r="F35" s="16">
        <v>329</v>
      </c>
      <c r="G35" s="35">
        <v>70</v>
      </c>
      <c r="H35" s="17">
        <v>77</v>
      </c>
      <c r="I35" s="17">
        <v>74.6666666666667</v>
      </c>
      <c r="J35" s="18">
        <v>68.46</v>
      </c>
      <c r="K35" s="30"/>
      <c r="L35" s="29"/>
    </row>
    <row r="36" ht="30" customHeight="1" spans="1:12">
      <c r="A36" s="16">
        <v>32</v>
      </c>
      <c r="B36" s="38" t="s">
        <v>83</v>
      </c>
      <c r="C36" s="16" t="s">
        <v>84</v>
      </c>
      <c r="D36" s="60" t="s">
        <v>44</v>
      </c>
      <c r="E36" s="15" t="s">
        <v>45</v>
      </c>
      <c r="F36" s="16">
        <v>287</v>
      </c>
      <c r="G36" s="35">
        <v>92</v>
      </c>
      <c r="H36" s="17">
        <v>93.5</v>
      </c>
      <c r="I36" s="17">
        <v>93</v>
      </c>
      <c r="J36" s="18">
        <v>68.1133333333333</v>
      </c>
      <c r="K36" s="30"/>
      <c r="L36" s="29"/>
    </row>
    <row r="37" ht="30" customHeight="1" spans="1:12">
      <c r="A37" s="16">
        <v>33</v>
      </c>
      <c r="B37" s="12" t="s">
        <v>85</v>
      </c>
      <c r="C37" s="16" t="s">
        <v>86</v>
      </c>
      <c r="D37" s="60" t="s">
        <v>44</v>
      </c>
      <c r="E37" s="15" t="s">
        <v>45</v>
      </c>
      <c r="F37" s="16">
        <v>323</v>
      </c>
      <c r="G37" s="35">
        <v>74</v>
      </c>
      <c r="H37" s="17">
        <v>76</v>
      </c>
      <c r="I37" s="17">
        <v>75.3333333333333</v>
      </c>
      <c r="J37" s="18">
        <v>67.8866666666667</v>
      </c>
      <c r="K37" s="30"/>
      <c r="L37" s="29"/>
    </row>
    <row r="38" ht="30" customHeight="1" spans="1:12">
      <c r="A38" s="16">
        <v>34</v>
      </c>
      <c r="B38" s="12" t="s">
        <v>87</v>
      </c>
      <c r="C38" s="16" t="s">
        <v>88</v>
      </c>
      <c r="D38" s="60" t="s">
        <v>44</v>
      </c>
      <c r="E38" s="15" t="s">
        <v>45</v>
      </c>
      <c r="F38" s="16">
        <v>302</v>
      </c>
      <c r="G38" s="35">
        <v>83</v>
      </c>
      <c r="H38" s="17">
        <v>84.5</v>
      </c>
      <c r="I38" s="17">
        <v>84</v>
      </c>
      <c r="J38" s="18">
        <v>67.5466666666667</v>
      </c>
      <c r="K38" s="30"/>
      <c r="L38" s="29"/>
    </row>
    <row r="39" ht="30" customHeight="1" spans="1:12">
      <c r="A39" s="16">
        <v>35</v>
      </c>
      <c r="B39" s="12" t="s">
        <v>89</v>
      </c>
      <c r="C39" s="16" t="s">
        <v>90</v>
      </c>
      <c r="D39" s="60" t="s">
        <v>44</v>
      </c>
      <c r="E39" s="15" t="s">
        <v>45</v>
      </c>
      <c r="F39" s="16">
        <v>315</v>
      </c>
      <c r="G39" s="35">
        <v>80</v>
      </c>
      <c r="H39" s="17">
        <v>75.5</v>
      </c>
      <c r="I39" s="17">
        <v>77</v>
      </c>
      <c r="J39" s="18">
        <v>67.2</v>
      </c>
      <c r="K39" s="30"/>
      <c r="L39" s="29"/>
    </row>
    <row r="40" ht="30" customHeight="1" spans="1:12">
      <c r="A40" s="16">
        <v>36</v>
      </c>
      <c r="B40" s="12" t="s">
        <v>91</v>
      </c>
      <c r="C40" s="16" t="s">
        <v>92</v>
      </c>
      <c r="D40" s="60" t="s">
        <v>44</v>
      </c>
      <c r="E40" s="15" t="s">
        <v>45</v>
      </c>
      <c r="F40" s="16">
        <v>296</v>
      </c>
      <c r="G40" s="35">
        <v>90</v>
      </c>
      <c r="H40" s="17">
        <v>83</v>
      </c>
      <c r="I40" s="17">
        <v>85.3333333333333</v>
      </c>
      <c r="J40" s="18">
        <v>67.1066666666667</v>
      </c>
      <c r="K40" s="30"/>
      <c r="L40" s="29"/>
    </row>
    <row r="41" ht="30" customHeight="1" spans="1:12">
      <c r="A41" s="16">
        <v>37</v>
      </c>
      <c r="B41" s="12" t="s">
        <v>93</v>
      </c>
      <c r="C41" s="16" t="s">
        <v>94</v>
      </c>
      <c r="D41" s="60" t="s">
        <v>44</v>
      </c>
      <c r="E41" s="15" t="s">
        <v>45</v>
      </c>
      <c r="F41" s="16">
        <v>303</v>
      </c>
      <c r="G41" s="35">
        <v>73</v>
      </c>
      <c r="H41" s="17">
        <v>80.5</v>
      </c>
      <c r="I41" s="17">
        <v>78</v>
      </c>
      <c r="J41" s="18">
        <v>65.8533333333333</v>
      </c>
      <c r="K41" s="30"/>
      <c r="L41" s="29"/>
    </row>
    <row r="42" ht="30" customHeight="1" spans="1:12">
      <c r="A42" s="16">
        <v>38</v>
      </c>
      <c r="B42" s="12" t="s">
        <v>95</v>
      </c>
      <c r="C42" s="16" t="s">
        <v>96</v>
      </c>
      <c r="D42" s="60" t="s">
        <v>44</v>
      </c>
      <c r="E42" s="15" t="s">
        <v>45</v>
      </c>
      <c r="F42" s="16">
        <v>289</v>
      </c>
      <c r="G42" s="35">
        <v>79</v>
      </c>
      <c r="H42" s="17">
        <v>86.5</v>
      </c>
      <c r="I42" s="17">
        <v>84</v>
      </c>
      <c r="J42" s="18">
        <v>65.66</v>
      </c>
      <c r="K42" s="30"/>
      <c r="L42" s="29"/>
    </row>
    <row r="43" ht="30" customHeight="1" spans="1:12">
      <c r="A43" s="16">
        <v>39</v>
      </c>
      <c r="B43" s="12" t="s">
        <v>97</v>
      </c>
      <c r="C43" s="16" t="s">
        <v>98</v>
      </c>
      <c r="D43" s="60" t="s">
        <v>44</v>
      </c>
      <c r="E43" s="15" t="s">
        <v>45</v>
      </c>
      <c r="F43" s="16">
        <v>287</v>
      </c>
      <c r="G43" s="35">
        <v>68</v>
      </c>
      <c r="H43" s="17">
        <v>82.5</v>
      </c>
      <c r="I43" s="17">
        <v>77.6666666666667</v>
      </c>
      <c r="J43" s="18">
        <v>63.5466666666667</v>
      </c>
      <c r="K43" s="30"/>
      <c r="L43" s="29"/>
    </row>
    <row r="44" s="26" customFormat="1" ht="31.5" customHeight="1" spans="2:9">
      <c r="B44" s="26" t="s">
        <v>99</v>
      </c>
      <c r="G44" s="26" t="s">
        <v>100</v>
      </c>
      <c r="H44" s="27"/>
      <c r="I44" s="27"/>
    </row>
    <row r="45" ht="20.25" customHeight="1"/>
    <row r="46" ht="32.25" customHeight="1" spans="1:12">
      <c r="A46" s="56" t="s">
        <v>101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</row>
  </sheetData>
  <sortState ref="A4:L16">
    <sortCondition ref="J4:J16" descending="1"/>
  </sortState>
  <mergeCells count="14">
    <mergeCell ref="A1:L1"/>
    <mergeCell ref="A2:L2"/>
    <mergeCell ref="K3:L3"/>
    <mergeCell ref="A46:L4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590551181102362" right="0.590551181102362" top="0.590551181102362" bottom="0.590551181102362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O8" sqref="O8"/>
    </sheetView>
  </sheetViews>
  <sheetFormatPr defaultColWidth="9" defaultRowHeight="14.25"/>
  <cols>
    <col min="1" max="1" width="5" customWidth="1"/>
    <col min="2" max="2" width="17.625" customWidth="1"/>
    <col min="3" max="3" width="8.25" customWidth="1"/>
    <col min="4" max="4" width="10.25" customWidth="1"/>
    <col min="5" max="5" width="13.625" customWidth="1"/>
    <col min="6" max="6" width="9.125" customWidth="1"/>
    <col min="7" max="7" width="9.5" customWidth="1"/>
    <col min="8" max="8" width="9.25" style="28" customWidth="1"/>
    <col min="9" max="9" width="9.625" style="28" customWidth="1"/>
    <col min="10" max="10" width="12.125" customWidth="1"/>
    <col min="11" max="12" width="8.875" customWidth="1"/>
    <col min="13" max="13" width="21.125" customWidth="1"/>
  </cols>
  <sheetData>
    <row r="1" ht="48" customHeight="1" spans="1:12">
      <c r="A1" s="1" t="s">
        <v>102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9.25" customHeight="1" spans="1:12">
      <c r="A2" s="3" t="s">
        <v>103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3.25" customHeight="1" spans="1:12">
      <c r="A3" s="43" t="s">
        <v>2</v>
      </c>
      <c r="B3" s="43" t="s">
        <v>3</v>
      </c>
      <c r="C3" s="43" t="s">
        <v>4</v>
      </c>
      <c r="D3" s="44" t="s">
        <v>5</v>
      </c>
      <c r="E3" s="44" t="s">
        <v>6</v>
      </c>
      <c r="F3" s="43" t="s">
        <v>7</v>
      </c>
      <c r="G3" s="44" t="s">
        <v>8</v>
      </c>
      <c r="H3" s="45" t="s">
        <v>9</v>
      </c>
      <c r="I3" s="45" t="s">
        <v>10</v>
      </c>
      <c r="J3" s="44" t="s">
        <v>11</v>
      </c>
      <c r="K3" s="29" t="s">
        <v>12</v>
      </c>
      <c r="L3" s="29"/>
    </row>
    <row r="4" spans="1:12">
      <c r="A4" s="43"/>
      <c r="B4" s="43"/>
      <c r="C4" s="43"/>
      <c r="D4" s="44"/>
      <c r="E4" s="44"/>
      <c r="F4" s="43"/>
      <c r="G4" s="44"/>
      <c r="H4" s="45"/>
      <c r="I4" s="45"/>
      <c r="J4" s="44"/>
      <c r="K4" s="29" t="s">
        <v>13</v>
      </c>
      <c r="L4" s="29" t="s">
        <v>14</v>
      </c>
    </row>
    <row r="5" ht="24" customHeight="1" spans="1:12">
      <c r="A5" s="46">
        <v>1</v>
      </c>
      <c r="B5" s="61" t="s">
        <v>104</v>
      </c>
      <c r="C5" s="16" t="s">
        <v>105</v>
      </c>
      <c r="D5" s="60" t="s">
        <v>17</v>
      </c>
      <c r="E5" s="47" t="s">
        <v>106</v>
      </c>
      <c r="F5" s="16">
        <v>354</v>
      </c>
      <c r="G5" s="48">
        <v>75</v>
      </c>
      <c r="H5" s="49">
        <v>89</v>
      </c>
      <c r="I5" s="52">
        <f t="shared" ref="I5:I10" si="0">G5*1/3+H5*2/3</f>
        <v>84.3333333333333</v>
      </c>
      <c r="J5" s="52">
        <f t="shared" ref="J5:J10" si="1">F5*0.2*0.7+I5*0.3</f>
        <v>74.86</v>
      </c>
      <c r="K5" s="30"/>
      <c r="L5" s="29"/>
    </row>
    <row r="6" ht="24" customHeight="1" spans="1:12">
      <c r="A6" s="46">
        <v>2</v>
      </c>
      <c r="B6" s="61" t="s">
        <v>107</v>
      </c>
      <c r="C6" s="16" t="s">
        <v>108</v>
      </c>
      <c r="D6" s="60" t="s">
        <v>17</v>
      </c>
      <c r="E6" s="47" t="s">
        <v>106</v>
      </c>
      <c r="F6" s="16">
        <v>332</v>
      </c>
      <c r="G6" s="48">
        <v>92</v>
      </c>
      <c r="H6" s="49">
        <v>92.5</v>
      </c>
      <c r="I6" s="52">
        <f t="shared" si="0"/>
        <v>92.3333333333333</v>
      </c>
      <c r="J6" s="52">
        <f t="shared" si="1"/>
        <v>74.18</v>
      </c>
      <c r="K6" s="30"/>
      <c r="L6" s="29"/>
    </row>
    <row r="7" ht="24" customHeight="1" spans="1:12">
      <c r="A7" s="46">
        <v>3</v>
      </c>
      <c r="B7" s="61" t="s">
        <v>109</v>
      </c>
      <c r="C7" s="16" t="s">
        <v>110</v>
      </c>
      <c r="D7" s="60" t="s">
        <v>17</v>
      </c>
      <c r="E7" s="47" t="s">
        <v>106</v>
      </c>
      <c r="F7" s="16">
        <v>325</v>
      </c>
      <c r="G7" s="47">
        <v>91</v>
      </c>
      <c r="H7" s="50">
        <v>89.67</v>
      </c>
      <c r="I7" s="52">
        <f t="shared" si="0"/>
        <v>90.1133333333333</v>
      </c>
      <c r="J7" s="52">
        <f t="shared" si="1"/>
        <v>72.534</v>
      </c>
      <c r="K7" s="30"/>
      <c r="L7" s="29"/>
    </row>
    <row r="8" ht="24" customHeight="1" spans="1:12">
      <c r="A8" s="46">
        <v>4</v>
      </c>
      <c r="B8" s="16" t="s">
        <v>111</v>
      </c>
      <c r="C8" s="16" t="s">
        <v>112</v>
      </c>
      <c r="D8" s="60" t="s">
        <v>17</v>
      </c>
      <c r="E8" s="47" t="s">
        <v>106</v>
      </c>
      <c r="F8" s="16">
        <v>354</v>
      </c>
      <c r="G8" s="47">
        <v>79</v>
      </c>
      <c r="H8" s="50">
        <v>72</v>
      </c>
      <c r="I8" s="52">
        <f t="shared" si="0"/>
        <v>74.3333333333333</v>
      </c>
      <c r="J8" s="52">
        <f t="shared" si="1"/>
        <v>71.86</v>
      </c>
      <c r="K8" s="30"/>
      <c r="L8" s="29"/>
    </row>
    <row r="9" ht="24" customHeight="1" spans="1:13">
      <c r="A9" s="46">
        <v>5</v>
      </c>
      <c r="B9" s="61" t="s">
        <v>113</v>
      </c>
      <c r="C9" s="51" t="s">
        <v>114</v>
      </c>
      <c r="D9" s="60" t="s">
        <v>17</v>
      </c>
      <c r="E9" s="15" t="s">
        <v>106</v>
      </c>
      <c r="F9" s="16">
        <v>292</v>
      </c>
      <c r="G9" s="48">
        <v>88</v>
      </c>
      <c r="H9" s="50">
        <v>91.33</v>
      </c>
      <c r="I9" s="17">
        <f t="shared" si="0"/>
        <v>90.22</v>
      </c>
      <c r="J9" s="17">
        <f t="shared" si="1"/>
        <v>67.946</v>
      </c>
      <c r="K9" s="30"/>
      <c r="L9" s="29"/>
      <c r="M9" s="53"/>
    </row>
    <row r="10" ht="24" customHeight="1" spans="1:13">
      <c r="A10" s="46">
        <v>6</v>
      </c>
      <c r="B10" s="61" t="s">
        <v>115</v>
      </c>
      <c r="C10" s="51" t="s">
        <v>116</v>
      </c>
      <c r="D10" s="60" t="s">
        <v>17</v>
      </c>
      <c r="E10" s="15" t="s">
        <v>106</v>
      </c>
      <c r="F10" s="16">
        <v>325</v>
      </c>
      <c r="G10" s="48">
        <v>62</v>
      </c>
      <c r="H10" s="50">
        <v>70.67</v>
      </c>
      <c r="I10" s="17">
        <f t="shared" si="0"/>
        <v>67.78</v>
      </c>
      <c r="J10" s="17">
        <f t="shared" si="1"/>
        <v>65.834</v>
      </c>
      <c r="K10" s="30"/>
      <c r="L10" s="29"/>
      <c r="M10" s="53"/>
    </row>
    <row r="11" ht="30" customHeight="1"/>
    <row r="12" s="26" customFormat="1" ht="31.5" customHeight="1" spans="2:9">
      <c r="B12" s="26" t="s">
        <v>99</v>
      </c>
      <c r="G12" s="26" t="s">
        <v>100</v>
      </c>
      <c r="H12" s="27"/>
      <c r="I12" s="27"/>
    </row>
    <row r="13" ht="20.25" customHeight="1"/>
    <row r="14" ht="32.25" customHeight="1" spans="1:12">
      <c r="A14" s="2" t="s">
        <v>117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</sheetData>
  <mergeCells count="14">
    <mergeCell ref="A1:L1"/>
    <mergeCell ref="A2:L2"/>
    <mergeCell ref="K3:L3"/>
    <mergeCell ref="A14:L1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590551181102362" right="0.590551181102362" top="0.590551181102362" bottom="0.590551181102362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P6" sqref="P6"/>
    </sheetView>
  </sheetViews>
  <sheetFormatPr defaultColWidth="9" defaultRowHeight="14.25"/>
  <cols>
    <col min="1" max="1" width="6.125" customWidth="1"/>
    <col min="2" max="2" width="16.625" customWidth="1"/>
    <col min="3" max="3" width="8.25" customWidth="1"/>
    <col min="4" max="4" width="10.25" customWidth="1"/>
    <col min="5" max="5" width="9.375" customWidth="1"/>
    <col min="6" max="6" width="9.125" customWidth="1"/>
    <col min="7" max="7" width="9.5" customWidth="1"/>
    <col min="8" max="8" width="8.125" style="28" customWidth="1"/>
    <col min="9" max="9" width="6.75" style="28" customWidth="1"/>
    <col min="10" max="10" width="7.25" customWidth="1"/>
    <col min="11" max="12" width="8.875" customWidth="1"/>
    <col min="16" max="16" width="12.625"/>
  </cols>
  <sheetData>
    <row r="1" ht="48" customHeight="1" spans="1:12">
      <c r="A1" s="1" t="s">
        <v>118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9.25" customHeigh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3.25" customHeight="1" spans="1:12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7" t="s">
        <v>9</v>
      </c>
      <c r="I3" s="7" t="s">
        <v>10</v>
      </c>
      <c r="J3" s="6" t="s">
        <v>11</v>
      </c>
      <c r="K3" s="29" t="s">
        <v>12</v>
      </c>
      <c r="L3" s="29"/>
    </row>
    <row r="4" spans="1:12">
      <c r="A4" s="8"/>
      <c r="B4" s="8"/>
      <c r="C4" s="8"/>
      <c r="D4" s="9"/>
      <c r="E4" s="9"/>
      <c r="F4" s="8"/>
      <c r="G4" s="9"/>
      <c r="H4" s="10"/>
      <c r="I4" s="10"/>
      <c r="J4" s="9"/>
      <c r="K4" s="29" t="s">
        <v>13</v>
      </c>
      <c r="L4" s="29" t="s">
        <v>14</v>
      </c>
    </row>
    <row r="5" ht="30" customHeight="1" spans="1:12">
      <c r="A5" s="37">
        <v>1</v>
      </c>
      <c r="B5" s="38" t="s">
        <v>119</v>
      </c>
      <c r="C5" s="38" t="s">
        <v>120</v>
      </c>
      <c r="D5" s="60" t="s">
        <v>44</v>
      </c>
      <c r="E5" s="39" t="s">
        <v>45</v>
      </c>
      <c r="F5" s="16">
        <v>361</v>
      </c>
      <c r="G5" s="15">
        <v>73</v>
      </c>
      <c r="H5" s="40">
        <v>92</v>
      </c>
      <c r="I5" s="41">
        <v>85.66</v>
      </c>
      <c r="J5" s="15">
        <v>76.24</v>
      </c>
      <c r="K5" s="30"/>
      <c r="L5" s="29"/>
    </row>
    <row r="6" ht="30" customHeight="1" spans="1:12">
      <c r="A6" s="37">
        <v>2</v>
      </c>
      <c r="B6" s="38" t="s">
        <v>121</v>
      </c>
      <c r="C6" s="38" t="s">
        <v>122</v>
      </c>
      <c r="D6" s="60" t="s">
        <v>44</v>
      </c>
      <c r="E6" s="39" t="s">
        <v>45</v>
      </c>
      <c r="F6" s="16">
        <v>306</v>
      </c>
      <c r="G6" s="15">
        <v>63</v>
      </c>
      <c r="H6" s="40">
        <v>85.5</v>
      </c>
      <c r="I6" s="41">
        <f>G6*1/3+H6*2/3</f>
        <v>78</v>
      </c>
      <c r="J6" s="42">
        <v>66.24</v>
      </c>
      <c r="K6" s="30"/>
      <c r="L6" s="29"/>
    </row>
    <row r="7" ht="30" customHeight="1" spans="1:12">
      <c r="A7" s="37"/>
      <c r="B7" s="14"/>
      <c r="C7" s="14"/>
      <c r="D7" s="14"/>
      <c r="E7" s="15"/>
      <c r="F7" s="15"/>
      <c r="G7" s="15"/>
      <c r="H7" s="18"/>
      <c r="I7" s="18"/>
      <c r="J7" s="18"/>
      <c r="K7" s="30"/>
      <c r="L7" s="29"/>
    </row>
    <row r="8" ht="30" customHeight="1" spans="1:12">
      <c r="A8" s="37"/>
      <c r="B8" s="14"/>
      <c r="C8" s="14"/>
      <c r="D8" s="14"/>
      <c r="E8" s="15"/>
      <c r="F8" s="15"/>
      <c r="G8" s="15"/>
      <c r="H8" s="18"/>
      <c r="I8" s="18"/>
      <c r="J8" s="18"/>
      <c r="K8" s="30"/>
      <c r="L8" s="29"/>
    </row>
    <row r="9" ht="30" customHeight="1" spans="1:12">
      <c r="A9" s="37"/>
      <c r="B9" s="14"/>
      <c r="C9" s="14"/>
      <c r="D9" s="14"/>
      <c r="E9" s="15"/>
      <c r="F9" s="15"/>
      <c r="G9" s="15"/>
      <c r="H9" s="18"/>
      <c r="I9" s="18"/>
      <c r="J9" s="18"/>
      <c r="K9" s="30"/>
      <c r="L9" s="29"/>
    </row>
    <row r="10" ht="30" customHeight="1" spans="1:12">
      <c r="A10" s="37"/>
      <c r="B10" s="14"/>
      <c r="C10" s="14"/>
      <c r="D10" s="14"/>
      <c r="E10" s="15"/>
      <c r="F10" s="15"/>
      <c r="G10" s="15"/>
      <c r="H10" s="18"/>
      <c r="I10" s="18"/>
      <c r="J10" s="18"/>
      <c r="K10" s="30"/>
      <c r="L10" s="29"/>
    </row>
    <row r="11" ht="30" customHeight="1" spans="1:12">
      <c r="A11" s="37"/>
      <c r="B11" s="14"/>
      <c r="C11" s="14"/>
      <c r="D11" s="14"/>
      <c r="E11" s="15"/>
      <c r="F11" s="15"/>
      <c r="G11" s="15"/>
      <c r="H11" s="18"/>
      <c r="I11" s="18"/>
      <c r="J11" s="18"/>
      <c r="K11" s="30"/>
      <c r="L11" s="29"/>
    </row>
    <row r="12" ht="30" customHeight="1" spans="1:12">
      <c r="A12" s="37"/>
      <c r="B12" s="14"/>
      <c r="C12" s="14"/>
      <c r="D12" s="14"/>
      <c r="E12" s="15"/>
      <c r="F12" s="15"/>
      <c r="G12" s="15"/>
      <c r="H12" s="18"/>
      <c r="I12" s="18"/>
      <c r="J12" s="18"/>
      <c r="K12" s="30"/>
      <c r="L12" s="29"/>
    </row>
    <row r="13" customFormat="1" ht="30" customHeight="1" spans="1:12">
      <c r="A13" s="37"/>
      <c r="B13" s="14"/>
      <c r="C13" s="14"/>
      <c r="D13" s="14"/>
      <c r="E13" s="15"/>
      <c r="F13" s="15"/>
      <c r="G13" s="15"/>
      <c r="H13" s="18"/>
      <c r="I13" s="18"/>
      <c r="J13" s="18"/>
      <c r="K13" s="30"/>
      <c r="L13" s="29"/>
    </row>
    <row r="14" s="26" customFormat="1" ht="31.5" customHeight="1" spans="2:9">
      <c r="B14" s="26" t="s">
        <v>99</v>
      </c>
      <c r="G14" s="26" t="s">
        <v>100</v>
      </c>
      <c r="H14" s="27"/>
      <c r="I14" s="27"/>
    </row>
    <row r="15" ht="20.25" customHeight="1"/>
    <row r="16" ht="32.25" customHeight="1" spans="1:1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</sheetData>
  <mergeCells count="14">
    <mergeCell ref="A1:L1"/>
    <mergeCell ref="A2:L2"/>
    <mergeCell ref="K3:L3"/>
    <mergeCell ref="A16:L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A1" sqref="A1:L15"/>
    </sheetView>
  </sheetViews>
  <sheetFormatPr defaultColWidth="9" defaultRowHeight="14.25"/>
  <cols>
    <col min="1" max="1" width="6.125" customWidth="1"/>
    <col min="2" max="2" width="16.5" customWidth="1"/>
    <col min="3" max="3" width="8.25" customWidth="1"/>
    <col min="4" max="4" width="8.375" customWidth="1"/>
    <col min="5" max="5" width="10.75" customWidth="1"/>
    <col min="6" max="6" width="12.625" customWidth="1"/>
    <col min="7" max="7" width="9.5" customWidth="1"/>
    <col min="8" max="8" width="9.25" style="28" customWidth="1"/>
    <col min="9" max="9" width="9.125" style="28" customWidth="1"/>
    <col min="10" max="10" width="11.75" customWidth="1"/>
    <col min="11" max="12" width="8.875" customWidth="1"/>
    <col min="13" max="13" width="15.125" customWidth="1"/>
  </cols>
  <sheetData>
    <row r="1" ht="48" customHeight="1" spans="1:12">
      <c r="A1" s="1" t="s">
        <v>123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9.25" customHeight="1" spans="1:12">
      <c r="A2" s="3" t="s">
        <v>103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3.25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7" t="s">
        <v>9</v>
      </c>
      <c r="I3" s="7" t="s">
        <v>10</v>
      </c>
      <c r="J3" s="6" t="s">
        <v>11</v>
      </c>
      <c r="K3" s="29" t="s">
        <v>12</v>
      </c>
      <c r="L3" s="29"/>
      <c r="M3" t="s">
        <v>124</v>
      </c>
    </row>
    <row r="4" spans="1:12">
      <c r="A4" s="8"/>
      <c r="B4" s="8"/>
      <c r="C4" s="8"/>
      <c r="D4" s="9"/>
      <c r="E4" s="9"/>
      <c r="F4" s="8"/>
      <c r="G4" s="9"/>
      <c r="H4" s="10"/>
      <c r="I4" s="10"/>
      <c r="J4" s="9"/>
      <c r="K4" s="29" t="s">
        <v>13</v>
      </c>
      <c r="L4" s="29" t="s">
        <v>14</v>
      </c>
    </row>
    <row r="5" ht="30" customHeight="1" spans="1:13">
      <c r="A5" s="11">
        <v>1</v>
      </c>
      <c r="B5" s="61" t="s">
        <v>125</v>
      </c>
      <c r="C5" s="34" t="s">
        <v>126</v>
      </c>
      <c r="D5" s="60" t="s">
        <v>44</v>
      </c>
      <c r="E5" s="15" t="s">
        <v>127</v>
      </c>
      <c r="F5" s="34">
        <v>326</v>
      </c>
      <c r="G5" s="35">
        <v>73</v>
      </c>
      <c r="H5" s="17">
        <v>80.5016666666667</v>
      </c>
      <c r="I5" s="17">
        <f t="shared" ref="I5:I12" si="0">G5*1/3+H5*2/3</f>
        <v>78.0011111111111</v>
      </c>
      <c r="J5" s="17">
        <f t="shared" ref="J5:J12" si="1">F5*0.2*0.7+G5*0.1+H5*0.2</f>
        <v>69.0403333333333</v>
      </c>
      <c r="K5" s="30"/>
      <c r="L5" s="29"/>
      <c r="M5" s="36">
        <v>13875851624</v>
      </c>
    </row>
    <row r="6" ht="30" customHeight="1" spans="1:13">
      <c r="A6" s="11">
        <v>2</v>
      </c>
      <c r="B6" s="61" t="s">
        <v>128</v>
      </c>
      <c r="C6" s="34" t="s">
        <v>129</v>
      </c>
      <c r="D6" s="60" t="s">
        <v>44</v>
      </c>
      <c r="E6" s="15" t="s">
        <v>127</v>
      </c>
      <c r="F6" s="34">
        <v>329</v>
      </c>
      <c r="G6" s="35">
        <v>62</v>
      </c>
      <c r="H6" s="18">
        <v>83.0016666666667</v>
      </c>
      <c r="I6" s="17">
        <f t="shared" si="0"/>
        <v>76.0011111111111</v>
      </c>
      <c r="J6" s="17">
        <f t="shared" si="1"/>
        <v>68.8603333333333</v>
      </c>
      <c r="K6" s="30"/>
      <c r="L6" s="29"/>
      <c r="M6" s="36">
        <v>15897321656</v>
      </c>
    </row>
    <row r="7" ht="30" customHeight="1" spans="1:13">
      <c r="A7" s="11">
        <v>3</v>
      </c>
      <c r="B7" s="61" t="s">
        <v>130</v>
      </c>
      <c r="C7" s="34" t="s">
        <v>131</v>
      </c>
      <c r="D7" s="60" t="s">
        <v>44</v>
      </c>
      <c r="E7" s="15" t="s">
        <v>127</v>
      </c>
      <c r="F7" s="34">
        <v>303</v>
      </c>
      <c r="G7" s="35">
        <v>75</v>
      </c>
      <c r="H7" s="18">
        <v>79.5016666666667</v>
      </c>
      <c r="I7" s="17">
        <f t="shared" si="0"/>
        <v>78.0011111111111</v>
      </c>
      <c r="J7" s="17">
        <f t="shared" si="1"/>
        <v>65.8203333333333</v>
      </c>
      <c r="K7" s="30"/>
      <c r="L7" s="29"/>
      <c r="M7" s="36">
        <v>15543690798</v>
      </c>
    </row>
    <row r="8" ht="30" customHeight="1" spans="1:13">
      <c r="A8" s="11">
        <v>4</v>
      </c>
      <c r="B8" s="16" t="s">
        <v>132</v>
      </c>
      <c r="C8" s="16" t="s">
        <v>133</v>
      </c>
      <c r="D8" s="60" t="s">
        <v>44</v>
      </c>
      <c r="E8" s="15" t="s">
        <v>127</v>
      </c>
      <c r="F8" s="16">
        <v>295</v>
      </c>
      <c r="G8" s="35">
        <v>74</v>
      </c>
      <c r="H8" s="18">
        <v>83.835</v>
      </c>
      <c r="I8" s="17">
        <f t="shared" si="0"/>
        <v>80.5566666666667</v>
      </c>
      <c r="J8" s="17">
        <f t="shared" si="1"/>
        <v>65.467</v>
      </c>
      <c r="K8" s="30"/>
      <c r="L8" s="29"/>
      <c r="M8" s="36">
        <v>15618275021</v>
      </c>
    </row>
    <row r="9" ht="30" customHeight="1" spans="1:13">
      <c r="A9" s="11">
        <v>5</v>
      </c>
      <c r="B9" s="61" t="s">
        <v>134</v>
      </c>
      <c r="C9" s="34" t="s">
        <v>135</v>
      </c>
      <c r="D9" s="60" t="s">
        <v>44</v>
      </c>
      <c r="E9" s="15" t="s">
        <v>127</v>
      </c>
      <c r="F9" s="34">
        <v>286</v>
      </c>
      <c r="G9" s="35">
        <v>67</v>
      </c>
      <c r="H9" s="18">
        <v>89.665</v>
      </c>
      <c r="I9" s="17">
        <f t="shared" si="0"/>
        <v>82.11</v>
      </c>
      <c r="J9" s="17">
        <f t="shared" si="1"/>
        <v>64.673</v>
      </c>
      <c r="K9" s="30"/>
      <c r="L9" s="29"/>
      <c r="M9" s="36">
        <v>15173169467</v>
      </c>
    </row>
    <row r="10" ht="30" customHeight="1" spans="1:13">
      <c r="A10" s="11">
        <v>6</v>
      </c>
      <c r="B10" s="16" t="s">
        <v>136</v>
      </c>
      <c r="C10" s="16" t="s">
        <v>137</v>
      </c>
      <c r="D10" s="60" t="s">
        <v>44</v>
      </c>
      <c r="E10" s="15" t="s">
        <v>127</v>
      </c>
      <c r="F10" s="16">
        <v>302</v>
      </c>
      <c r="G10" s="35">
        <v>73</v>
      </c>
      <c r="H10" s="18">
        <v>75.335</v>
      </c>
      <c r="I10" s="17">
        <f t="shared" si="0"/>
        <v>74.5566666666667</v>
      </c>
      <c r="J10" s="17">
        <f t="shared" si="1"/>
        <v>64.647</v>
      </c>
      <c r="K10" s="30"/>
      <c r="L10" s="29"/>
      <c r="M10" s="36">
        <v>15675851123</v>
      </c>
    </row>
    <row r="11" ht="30" customHeight="1" spans="1:13">
      <c r="A11" s="11">
        <v>7</v>
      </c>
      <c r="B11" s="61" t="s">
        <v>138</v>
      </c>
      <c r="C11" s="34" t="s">
        <v>139</v>
      </c>
      <c r="D11" s="60" t="s">
        <v>44</v>
      </c>
      <c r="E11" s="15" t="s">
        <v>127</v>
      </c>
      <c r="F11" s="34">
        <v>277</v>
      </c>
      <c r="G11" s="35">
        <v>70</v>
      </c>
      <c r="H11" s="18">
        <v>89.9983333333333</v>
      </c>
      <c r="I11" s="17">
        <f t="shared" si="0"/>
        <v>83.3322222222222</v>
      </c>
      <c r="J11" s="17">
        <f t="shared" si="1"/>
        <v>63.7796666666667</v>
      </c>
      <c r="K11" s="30"/>
      <c r="L11" s="29"/>
      <c r="M11" s="36">
        <v>17347321311</v>
      </c>
    </row>
    <row r="12" ht="30" customHeight="1" spans="1:13">
      <c r="A12" s="11">
        <v>8</v>
      </c>
      <c r="B12" s="61" t="s">
        <v>140</v>
      </c>
      <c r="C12" s="34" t="s">
        <v>141</v>
      </c>
      <c r="D12" s="60" t="s">
        <v>44</v>
      </c>
      <c r="E12" s="15" t="s">
        <v>127</v>
      </c>
      <c r="F12" s="15">
        <v>277</v>
      </c>
      <c r="G12" s="35">
        <v>74</v>
      </c>
      <c r="H12" s="18">
        <v>84.835</v>
      </c>
      <c r="I12" s="17">
        <f t="shared" si="0"/>
        <v>81.2233333333333</v>
      </c>
      <c r="J12" s="17">
        <f t="shared" si="1"/>
        <v>63.147</v>
      </c>
      <c r="K12" s="30"/>
      <c r="L12" s="29"/>
      <c r="M12" s="36">
        <v>15708230800</v>
      </c>
    </row>
    <row r="13" s="26" customFormat="1" ht="31.5" customHeight="1" spans="2:9">
      <c r="B13" s="26" t="s">
        <v>99</v>
      </c>
      <c r="G13" s="26" t="s">
        <v>100</v>
      </c>
      <c r="H13" s="27"/>
      <c r="I13" s="27"/>
    </row>
    <row r="14" ht="20.25" customHeight="1"/>
    <row r="15" ht="32.25" customHeight="1" spans="1:12">
      <c r="A15" s="2" t="s">
        <v>117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</sheetData>
  <mergeCells count="14">
    <mergeCell ref="A1:L1"/>
    <mergeCell ref="A2:L2"/>
    <mergeCell ref="K3:L3"/>
    <mergeCell ref="A15:L1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O8" sqref="O8"/>
    </sheetView>
  </sheetViews>
  <sheetFormatPr defaultColWidth="9" defaultRowHeight="14.25"/>
  <cols>
    <col min="2" max="2" width="18.125" customWidth="1"/>
    <col min="9" max="9" width="9.5" customWidth="1"/>
    <col min="10" max="10" width="10.375" customWidth="1"/>
  </cols>
  <sheetData>
    <row r="1" ht="27" spans="1:12">
      <c r="A1" s="1" t="s">
        <v>118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7" spans="1:12">
      <c r="A2" s="3" t="s">
        <v>142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7" t="s">
        <v>9</v>
      </c>
      <c r="I3" s="7" t="s">
        <v>10</v>
      </c>
      <c r="J3" s="6" t="s">
        <v>11</v>
      </c>
      <c r="K3" s="29" t="s">
        <v>12</v>
      </c>
      <c r="L3" s="29"/>
    </row>
    <row r="4" spans="1:12">
      <c r="A4" s="8"/>
      <c r="B4" s="8"/>
      <c r="C4" s="8"/>
      <c r="D4" s="9"/>
      <c r="E4" s="9"/>
      <c r="F4" s="8"/>
      <c r="G4" s="9"/>
      <c r="H4" s="10"/>
      <c r="I4" s="10"/>
      <c r="J4" s="9"/>
      <c r="K4" s="29" t="s">
        <v>13</v>
      </c>
      <c r="L4" s="29" t="s">
        <v>14</v>
      </c>
    </row>
    <row r="5" ht="24" customHeight="1" spans="1:12">
      <c r="A5" s="11">
        <v>1</v>
      </c>
      <c r="B5" s="12" t="s">
        <v>143</v>
      </c>
      <c r="C5" s="13" t="s">
        <v>144</v>
      </c>
      <c r="D5" s="60" t="s">
        <v>44</v>
      </c>
      <c r="E5" s="15" t="s">
        <v>127</v>
      </c>
      <c r="F5" s="12">
        <v>331</v>
      </c>
      <c r="G5" s="16">
        <v>83</v>
      </c>
      <c r="H5" s="17">
        <v>88</v>
      </c>
      <c r="I5" s="17">
        <f>G5*1/3+H5*2/3</f>
        <v>86.3333333333333</v>
      </c>
      <c r="J5" s="17">
        <f>F5*0.2*0.7+G5*0.1+H5*0.2</f>
        <v>72.24</v>
      </c>
      <c r="K5" s="30"/>
      <c r="L5" s="29"/>
    </row>
    <row r="6" ht="24" customHeight="1" spans="1:12">
      <c r="A6" s="11">
        <v>2</v>
      </c>
      <c r="B6" s="12" t="s">
        <v>145</v>
      </c>
      <c r="C6" s="13" t="s">
        <v>146</v>
      </c>
      <c r="D6" s="60" t="s">
        <v>44</v>
      </c>
      <c r="E6" s="15" t="s">
        <v>127</v>
      </c>
      <c r="F6" s="12">
        <v>307</v>
      </c>
      <c r="G6" s="16">
        <v>87</v>
      </c>
      <c r="H6" s="18">
        <v>87.6666666666667</v>
      </c>
      <c r="I6" s="17">
        <f t="shared" ref="I6:I14" si="0">G6*1/3+H6*2/3</f>
        <v>87.4444444444445</v>
      </c>
      <c r="J6" s="17">
        <f t="shared" ref="J6:J14" si="1">F6*0.2*0.7+G6*0.1+H6*0.2</f>
        <v>69.2133333333334</v>
      </c>
      <c r="K6" s="30"/>
      <c r="L6" s="29"/>
    </row>
    <row r="7" ht="24" customHeight="1" spans="1:12">
      <c r="A7" s="11">
        <v>3</v>
      </c>
      <c r="B7" s="12" t="s">
        <v>147</v>
      </c>
      <c r="C7" s="13" t="s">
        <v>148</v>
      </c>
      <c r="D7" s="60" t="s">
        <v>44</v>
      </c>
      <c r="E7" s="15" t="s">
        <v>127</v>
      </c>
      <c r="F7" s="12">
        <v>307</v>
      </c>
      <c r="G7" s="16">
        <v>88</v>
      </c>
      <c r="H7" s="18">
        <v>85.3333333333333</v>
      </c>
      <c r="I7" s="17">
        <f t="shared" si="0"/>
        <v>86.2222222222222</v>
      </c>
      <c r="J7" s="17">
        <f t="shared" si="1"/>
        <v>68.8466666666667</v>
      </c>
      <c r="K7" s="30"/>
      <c r="L7" s="29"/>
    </row>
    <row r="8" ht="24" customHeight="1" spans="1:12">
      <c r="A8" s="11">
        <v>4</v>
      </c>
      <c r="B8" s="12" t="s">
        <v>149</v>
      </c>
      <c r="C8" s="13" t="s">
        <v>150</v>
      </c>
      <c r="D8" s="60" t="s">
        <v>44</v>
      </c>
      <c r="E8" s="15" t="s">
        <v>127</v>
      </c>
      <c r="F8" s="12">
        <v>296</v>
      </c>
      <c r="G8" s="16">
        <v>90</v>
      </c>
      <c r="H8" s="18">
        <v>91.6666666666667</v>
      </c>
      <c r="I8" s="17">
        <f t="shared" si="0"/>
        <v>91.1111111111111</v>
      </c>
      <c r="J8" s="17">
        <f t="shared" si="1"/>
        <v>68.7733333333333</v>
      </c>
      <c r="K8" s="30"/>
      <c r="L8" s="29"/>
    </row>
    <row r="9" ht="24" customHeight="1" spans="1:12">
      <c r="A9" s="11">
        <v>5</v>
      </c>
      <c r="B9" s="12" t="s">
        <v>151</v>
      </c>
      <c r="C9" s="13" t="s">
        <v>152</v>
      </c>
      <c r="D9" s="60" t="s">
        <v>44</v>
      </c>
      <c r="E9" s="15" t="s">
        <v>127</v>
      </c>
      <c r="F9" s="12">
        <v>304</v>
      </c>
      <c r="G9" s="16">
        <v>81</v>
      </c>
      <c r="H9" s="18">
        <v>85.6666666666667</v>
      </c>
      <c r="I9" s="17">
        <f t="shared" si="0"/>
        <v>84.1111111111111</v>
      </c>
      <c r="J9" s="17">
        <f t="shared" si="1"/>
        <v>67.7933333333334</v>
      </c>
      <c r="K9" s="30"/>
      <c r="L9" s="29"/>
    </row>
    <row r="10" ht="24" customHeight="1" spans="1:12">
      <c r="A10" s="11">
        <v>6</v>
      </c>
      <c r="B10" s="12" t="s">
        <v>153</v>
      </c>
      <c r="C10" s="13" t="s">
        <v>154</v>
      </c>
      <c r="D10" s="60" t="s">
        <v>44</v>
      </c>
      <c r="E10" s="15" t="s">
        <v>127</v>
      </c>
      <c r="F10" s="12">
        <v>296</v>
      </c>
      <c r="G10" s="16">
        <v>87</v>
      </c>
      <c r="H10" s="18">
        <v>84.1666666666667</v>
      </c>
      <c r="I10" s="17">
        <f t="shared" si="0"/>
        <v>85.1111111111111</v>
      </c>
      <c r="J10" s="17">
        <f t="shared" si="1"/>
        <v>66.9733333333333</v>
      </c>
      <c r="K10" s="30"/>
      <c r="L10" s="29"/>
    </row>
    <row r="11" ht="24" customHeight="1" spans="1:12">
      <c r="A11" s="11">
        <v>7</v>
      </c>
      <c r="B11" s="12" t="s">
        <v>155</v>
      </c>
      <c r="C11" s="13" t="s">
        <v>156</v>
      </c>
      <c r="D11" s="60" t="s">
        <v>44</v>
      </c>
      <c r="E11" s="15" t="s">
        <v>127</v>
      </c>
      <c r="F11" s="12">
        <v>290</v>
      </c>
      <c r="G11" s="16">
        <v>85</v>
      </c>
      <c r="H11" s="18">
        <v>86.6666666666667</v>
      </c>
      <c r="I11" s="17">
        <f t="shared" si="0"/>
        <v>86.1111111111111</v>
      </c>
      <c r="J11" s="17">
        <f t="shared" si="1"/>
        <v>66.4333333333333</v>
      </c>
      <c r="K11" s="30"/>
      <c r="L11" s="29"/>
    </row>
    <row r="12" ht="24" customHeight="1" spans="1:12">
      <c r="A12" s="11">
        <v>8</v>
      </c>
      <c r="B12" s="12" t="s">
        <v>157</v>
      </c>
      <c r="C12" s="13" t="s">
        <v>158</v>
      </c>
      <c r="D12" s="60" t="s">
        <v>44</v>
      </c>
      <c r="E12" s="15" t="s">
        <v>127</v>
      </c>
      <c r="F12" s="12">
        <v>286</v>
      </c>
      <c r="G12" s="16">
        <v>86</v>
      </c>
      <c r="H12" s="18">
        <v>86</v>
      </c>
      <c r="I12" s="17">
        <f t="shared" si="0"/>
        <v>86</v>
      </c>
      <c r="J12" s="17">
        <f t="shared" si="1"/>
        <v>65.84</v>
      </c>
      <c r="K12" s="30"/>
      <c r="L12" s="29"/>
    </row>
    <row r="13" ht="24" customHeight="1" spans="1:12">
      <c r="A13" s="11">
        <v>9</v>
      </c>
      <c r="B13" s="12" t="s">
        <v>159</v>
      </c>
      <c r="C13" s="13" t="s">
        <v>160</v>
      </c>
      <c r="D13" s="60" t="s">
        <v>44</v>
      </c>
      <c r="E13" s="15" t="s">
        <v>127</v>
      </c>
      <c r="F13" s="12">
        <v>296</v>
      </c>
      <c r="G13" s="16">
        <v>86</v>
      </c>
      <c r="H13" s="18">
        <v>77.5</v>
      </c>
      <c r="I13" s="17">
        <f t="shared" si="0"/>
        <v>80.3333333333333</v>
      </c>
      <c r="J13" s="17">
        <f t="shared" si="1"/>
        <v>65.54</v>
      </c>
      <c r="K13" s="30"/>
      <c r="L13" s="29"/>
    </row>
    <row r="14" ht="24" customHeight="1" spans="1:12">
      <c r="A14" s="11">
        <v>10</v>
      </c>
      <c r="B14" s="12" t="s">
        <v>161</v>
      </c>
      <c r="C14" s="13" t="s">
        <v>162</v>
      </c>
      <c r="D14" s="60" t="s">
        <v>44</v>
      </c>
      <c r="E14" s="15" t="s">
        <v>127</v>
      </c>
      <c r="F14" s="12">
        <v>292</v>
      </c>
      <c r="G14" s="16">
        <v>72</v>
      </c>
      <c r="H14" s="18">
        <v>82</v>
      </c>
      <c r="I14" s="17">
        <f t="shared" si="0"/>
        <v>78.6666666666667</v>
      </c>
      <c r="J14" s="17">
        <f t="shared" si="1"/>
        <v>64.48</v>
      </c>
      <c r="K14" s="30"/>
      <c r="L14" s="29"/>
    </row>
    <row r="15" ht="30" customHeight="1" spans="1:12">
      <c r="A15" s="19"/>
      <c r="B15" s="20"/>
      <c r="C15" s="21"/>
      <c r="D15" s="22"/>
      <c r="E15" s="23"/>
      <c r="F15" s="20"/>
      <c r="G15" s="24"/>
      <c r="H15" s="25"/>
      <c r="I15" s="31"/>
      <c r="J15" s="31"/>
      <c r="K15" s="32"/>
      <c r="L15" s="33"/>
    </row>
    <row r="16" spans="1:12">
      <c r="A16" s="26"/>
      <c r="B16" s="26" t="s">
        <v>99</v>
      </c>
      <c r="C16" s="26"/>
      <c r="D16" s="26"/>
      <c r="E16" s="26"/>
      <c r="F16" s="26"/>
      <c r="G16" s="26" t="s">
        <v>100</v>
      </c>
      <c r="H16" s="27"/>
      <c r="I16" s="27"/>
      <c r="J16" s="26"/>
      <c r="K16" s="26"/>
      <c r="L16" s="26"/>
    </row>
    <row r="17" spans="8:14">
      <c r="H17" s="28"/>
      <c r="I17" s="28"/>
      <c r="N17" t="s">
        <v>163</v>
      </c>
    </row>
    <row r="18" spans="1:12">
      <c r="A18" s="2" t="s">
        <v>117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</sheetData>
  <mergeCells count="14">
    <mergeCell ref="A1:L1"/>
    <mergeCell ref="A2:L2"/>
    <mergeCell ref="K3:L3"/>
    <mergeCell ref="A18:L1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全日制第一志愿</vt:lpstr>
      <vt:lpstr>全日制调剂生</vt:lpstr>
      <vt:lpstr>非全日制第一志愿</vt:lpstr>
      <vt:lpstr>非全日制调剂生</vt:lpstr>
      <vt:lpstr>非全二批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莫城</cp:lastModifiedBy>
  <dcterms:created xsi:type="dcterms:W3CDTF">1996-12-17T01:32:00Z</dcterms:created>
  <cp:lastPrinted>2015-03-23T13:18:00Z</cp:lastPrinted>
  <dcterms:modified xsi:type="dcterms:W3CDTF">2020-06-22T03:25:13Z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